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DieseArbeitsmappe" defaultThemeVersion="124226"/>
  <mc:AlternateContent xmlns:mc="http://schemas.openxmlformats.org/markup-compatibility/2006">
    <mc:Choice Requires="x15">
      <x15ac:absPath xmlns:x15ac="http://schemas.microsoft.com/office/spreadsheetml/2010/11/ac" url="G:\Wasserversorgung\60. Baustellen und Rohrbrüche\62. Schemakontrolle-Installationabnahme WV Zürich\62.9 Vorlagen Birmensdorf\"/>
    </mc:Choice>
  </mc:AlternateContent>
  <xr:revisionPtr revIDLastSave="0" documentId="13_ncr:1_{7F85F1FB-578D-4831-B113-22BDBFE31754}" xr6:coauthVersionLast="47" xr6:coauthVersionMax="47" xr10:uidLastSave="{00000000-0000-0000-0000-000000000000}"/>
  <bookViews>
    <workbookView xWindow="-120" yWindow="-120" windowWidth="51840" windowHeight="21240" xr2:uid="{00000000-000D-0000-FFFF-FFFF00000000}"/>
  </bookViews>
  <sheets>
    <sheet name="Tabelle1" sheetId="1" r:id="rId1"/>
    <sheet name="Tabelle2" sheetId="2" r:id="rId2"/>
    <sheet name="Tabelle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9" i="1" l="1"/>
  <c r="B53" i="1"/>
  <c r="I54" i="1" s="1"/>
  <c r="I21" i="1"/>
  <c r="I26" i="1" l="1"/>
  <c r="I33" i="1" s="1"/>
</calcChain>
</file>

<file path=xl/sharedStrings.xml><?xml version="1.0" encoding="utf-8"?>
<sst xmlns="http://schemas.openxmlformats.org/spreadsheetml/2006/main" count="88" uniqueCount="69">
  <si>
    <t>Projekt / Anlage:</t>
  </si>
  <si>
    <t>Ersteller:</t>
  </si>
  <si>
    <t>Datum:</t>
  </si>
  <si>
    <t>1. Berechnung des Betriebsdrucks nach dem Wasserzähler</t>
  </si>
  <si>
    <t>Höhe Reservoir der Netzbetreiberin (Überlauf)</t>
  </si>
  <si>
    <t>Höhe Hausanschlussleitung bei Verteilbatterie</t>
  </si>
  <si>
    <t>Höhenunterschied Reservoir-Verteilbatterie</t>
  </si>
  <si>
    <t>Druckschwankungen im Reservoir und in der Versorgungsleitung</t>
  </si>
  <si>
    <t>Druckverlust Hausanschlussleitung (Annahme)</t>
  </si>
  <si>
    <t>Betriebsdruck nach dem Wasserzähler</t>
  </si>
  <si>
    <t>Hinweis:</t>
  </si>
  <si>
    <t>2. Berechnung des zur Verfügung stehenden Druckverlustes</t>
  </si>
  <si>
    <t>Druckverlust durch Apparateeinbau wie Trinkwassernachbehandlung,</t>
  </si>
  <si>
    <t>Fliessdruck höchste Entnahmestelle</t>
  </si>
  <si>
    <t>Zur Verfügung stehender Druckverlust</t>
  </si>
  <si>
    <t>3. Entscheidungskriterien zur Wahl der Rohrweitenbestimmungs-Methode</t>
  </si>
  <si>
    <t>Keine grösseren Durchflüsse als in Tabelle 3</t>
  </si>
  <si>
    <t>Max. abgewickelte Rohrlänge Apparategruppenverteilung</t>
  </si>
  <si>
    <t>Max. abgewickelte Rohrlänge Verteilleitungen</t>
  </si>
  <si>
    <t>Werden alle Kriterien erfüllt?</t>
  </si>
  <si>
    <t>komplett aufgebraucht werden.</t>
  </si>
  <si>
    <t>Unterschrift:</t>
  </si>
  <si>
    <t xml:space="preserve">Die Berechnungsmethode kann immer angewandt werden. Der zur Verfügung stehende Druckverlust darf dabei </t>
  </si>
  <si>
    <t>h</t>
  </si>
  <si>
    <t>m.ü.M.</t>
  </si>
  <si>
    <t>kPa</t>
  </si>
  <si>
    <r>
      <t>h</t>
    </r>
    <r>
      <rPr>
        <vertAlign val="subscript"/>
        <sz val="10"/>
        <color theme="1"/>
        <rFont val="Frutiger-Light"/>
      </rPr>
      <t>1</t>
    </r>
  </si>
  <si>
    <r>
      <t>Umrechnung in Druck: p = h</t>
    </r>
    <r>
      <rPr>
        <vertAlign val="subscript"/>
        <sz val="10"/>
        <color theme="1"/>
        <rFont val="Frutiger-Light"/>
      </rPr>
      <t>1</t>
    </r>
    <r>
      <rPr>
        <sz val="10"/>
        <color theme="1"/>
        <rFont val="Cambria"/>
        <family val="1"/>
      </rPr>
      <t xml:space="preserve"> * </t>
    </r>
    <r>
      <rPr>
        <sz val="10"/>
        <color theme="1"/>
        <rFont val="Calibri"/>
        <family val="2"/>
      </rPr>
      <t>ρ</t>
    </r>
    <r>
      <rPr>
        <sz val="10"/>
        <color theme="1"/>
        <rFont val="Cambria"/>
        <family val="1"/>
      </rPr>
      <t xml:space="preserve"> * g</t>
    </r>
  </si>
  <si>
    <r>
      <rPr>
        <sz val="10"/>
        <color theme="1"/>
        <rFont val="Calibri"/>
        <family val="2"/>
      </rPr>
      <t>p</t>
    </r>
    <r>
      <rPr>
        <vertAlign val="subscript"/>
        <sz val="10"/>
        <color theme="1"/>
        <rFont val="Frutiger-Light"/>
      </rPr>
      <t>Rh1</t>
    </r>
    <r>
      <rPr>
        <sz val="10"/>
        <color theme="1"/>
        <rFont val="Frutiger-Light"/>
      </rPr>
      <t xml:space="preserve"> = </t>
    </r>
  </si>
  <si>
    <r>
      <t>p</t>
    </r>
    <r>
      <rPr>
        <vertAlign val="subscript"/>
        <sz val="10"/>
        <color theme="1"/>
        <rFont val="Frutiger-Light"/>
      </rPr>
      <t>Rh1</t>
    </r>
  </si>
  <si>
    <r>
      <t>Versorgungsdruck: SP = p</t>
    </r>
    <r>
      <rPr>
        <vertAlign val="subscript"/>
        <sz val="10"/>
        <color theme="1"/>
        <rFont val="Frutiger-Light"/>
      </rPr>
      <t>Rh1</t>
    </r>
    <r>
      <rPr>
        <sz val="10"/>
        <color theme="1"/>
        <rFont val="Frutiger-Light"/>
      </rPr>
      <t xml:space="preserve"> - </t>
    </r>
    <r>
      <rPr>
        <sz val="10"/>
        <color theme="1"/>
        <rFont val="Calibri"/>
        <family val="2"/>
      </rPr>
      <t>Δp</t>
    </r>
    <r>
      <rPr>
        <vertAlign val="subscript"/>
        <sz val="10"/>
        <color theme="1"/>
        <rFont val="Frutiger-Light"/>
      </rPr>
      <t>VL</t>
    </r>
  </si>
  <si>
    <r>
      <t>Druckverlust Wasserzähler bei Q</t>
    </r>
    <r>
      <rPr>
        <vertAlign val="subscript"/>
        <sz val="10"/>
        <color theme="1"/>
        <rFont val="Frutiger-Light"/>
      </rPr>
      <t>D</t>
    </r>
  </si>
  <si>
    <r>
      <t>Druckverlust Druckminderer bei Q</t>
    </r>
    <r>
      <rPr>
        <vertAlign val="subscript"/>
        <sz val="10"/>
        <color theme="1"/>
        <rFont val="Frutiger-Light"/>
      </rPr>
      <t>max</t>
    </r>
  </si>
  <si>
    <r>
      <rPr>
        <sz val="10"/>
        <color theme="1"/>
        <rFont val="Calibri"/>
        <family val="2"/>
      </rPr>
      <t>p</t>
    </r>
    <r>
      <rPr>
        <vertAlign val="subscript"/>
        <sz val="10"/>
        <color theme="1"/>
        <rFont val="Frutiger-Light"/>
      </rPr>
      <t>Rh2</t>
    </r>
    <r>
      <rPr>
        <sz val="10"/>
        <color theme="1"/>
        <rFont val="Frutiger-Light"/>
      </rPr>
      <t xml:space="preserve"> = </t>
    </r>
  </si>
  <si>
    <r>
      <rPr>
        <sz val="10"/>
        <color theme="1"/>
        <rFont val="Calibri"/>
        <family val="2"/>
      </rPr>
      <t>Δ</t>
    </r>
    <r>
      <rPr>
        <sz val="10"/>
        <color theme="1"/>
        <rFont val="Frutiger-Light"/>
      </rPr>
      <t>p</t>
    </r>
    <r>
      <rPr>
        <vertAlign val="subscript"/>
        <sz val="10"/>
        <color theme="1"/>
        <rFont val="Frutiger-Light"/>
      </rPr>
      <t>VL</t>
    </r>
  </si>
  <si>
    <t>SP</t>
  </si>
  <si>
    <r>
      <t>Δp</t>
    </r>
    <r>
      <rPr>
        <vertAlign val="subscript"/>
        <sz val="10"/>
        <color theme="1"/>
        <rFont val="Frutiger-Light"/>
      </rPr>
      <t>AL</t>
    </r>
  </si>
  <si>
    <r>
      <rPr>
        <sz val="10"/>
        <color theme="1"/>
        <rFont val="Calibri"/>
        <family val="2"/>
      </rPr>
      <t>Δ</t>
    </r>
    <r>
      <rPr>
        <sz val="10"/>
        <color theme="1"/>
        <rFont val="Frutiger-Light"/>
      </rPr>
      <t>p</t>
    </r>
    <r>
      <rPr>
        <vertAlign val="subscript"/>
        <sz val="10"/>
        <color theme="1"/>
        <rFont val="Frutiger-Light"/>
      </rPr>
      <t>WZ</t>
    </r>
  </si>
  <si>
    <r>
      <t>OP</t>
    </r>
    <r>
      <rPr>
        <vertAlign val="subscript"/>
        <sz val="10"/>
        <color theme="1"/>
        <rFont val="Frutiger-Light"/>
      </rPr>
      <t>WZ</t>
    </r>
  </si>
  <si>
    <t>Umrechnung Druck:</t>
  </si>
  <si>
    <t>100 kPa = 1 bar</t>
  </si>
  <si>
    <t>100 kPa = 100'000 Pa</t>
  </si>
  <si>
    <r>
      <t>Δp</t>
    </r>
    <r>
      <rPr>
        <vertAlign val="subscript"/>
        <sz val="10"/>
        <color theme="1"/>
        <rFont val="Frutiger-Light"/>
      </rPr>
      <t>DM</t>
    </r>
  </si>
  <si>
    <r>
      <t>Δp</t>
    </r>
    <r>
      <rPr>
        <vertAlign val="subscript"/>
        <sz val="10"/>
        <color theme="1"/>
        <rFont val="Frutiger-Light"/>
      </rPr>
      <t>App</t>
    </r>
  </si>
  <si>
    <t>Höhenunterschied Verteilbatterie bis höchste</t>
  </si>
  <si>
    <t>Entnahmestelle</t>
  </si>
  <si>
    <r>
      <t>h</t>
    </r>
    <r>
      <rPr>
        <vertAlign val="subscript"/>
        <sz val="10"/>
        <color theme="1"/>
        <rFont val="Frutiger-Light"/>
      </rPr>
      <t>2</t>
    </r>
  </si>
  <si>
    <t>m</t>
  </si>
  <si>
    <r>
      <t>p</t>
    </r>
    <r>
      <rPr>
        <vertAlign val="subscript"/>
        <sz val="10"/>
        <color theme="1"/>
        <rFont val="Frutiger-Light"/>
      </rPr>
      <t>Rh2</t>
    </r>
  </si>
  <si>
    <r>
      <t>p</t>
    </r>
    <r>
      <rPr>
        <vertAlign val="subscript"/>
        <sz val="10"/>
        <color theme="1"/>
        <rFont val="Frutiger-Light"/>
      </rPr>
      <t>minFI</t>
    </r>
  </si>
  <si>
    <r>
      <rPr>
        <sz val="10"/>
        <color theme="1"/>
        <rFont val="Calibri"/>
        <family val="2"/>
      </rPr>
      <t>Δ</t>
    </r>
    <r>
      <rPr>
        <sz val="10"/>
        <color theme="1"/>
        <rFont val="Frutiger-Light"/>
      </rPr>
      <t>p</t>
    </r>
    <r>
      <rPr>
        <vertAlign val="subscript"/>
        <sz val="10"/>
        <color theme="1"/>
        <rFont val="Frutiger-Light"/>
      </rPr>
      <t>L</t>
    </r>
  </si>
  <si>
    <t>m    *    1'000 kg    *    9.81 m                 kPa</t>
  </si>
  <si>
    <r>
      <t>OP</t>
    </r>
    <r>
      <rPr>
        <vertAlign val="subscript"/>
        <sz val="10"/>
        <color theme="1"/>
        <rFont val="Frutiger-Light"/>
      </rPr>
      <t>WZ</t>
    </r>
    <r>
      <rPr>
        <sz val="10"/>
        <color theme="1"/>
        <rFont val="Frutiger-Light"/>
      </rPr>
      <t xml:space="preserve"> = SP - </t>
    </r>
    <r>
      <rPr>
        <sz val="10"/>
        <color theme="1"/>
        <rFont val="Calibri"/>
        <family val="2"/>
      </rPr>
      <t>Δp</t>
    </r>
    <r>
      <rPr>
        <vertAlign val="subscript"/>
        <sz val="10"/>
        <color theme="1"/>
        <rFont val="Frutiger-Light"/>
      </rPr>
      <t>AL</t>
    </r>
    <r>
      <rPr>
        <sz val="10"/>
        <color theme="1"/>
        <rFont val="Frutiger-Light"/>
      </rPr>
      <t xml:space="preserve"> - </t>
    </r>
    <r>
      <rPr>
        <sz val="10"/>
        <color theme="1"/>
        <rFont val="Calibri"/>
        <family val="2"/>
      </rPr>
      <t>Δp</t>
    </r>
    <r>
      <rPr>
        <vertAlign val="subscript"/>
        <sz val="10"/>
        <color theme="1"/>
        <rFont val="Calibri"/>
        <family val="2"/>
      </rPr>
      <t>WZ</t>
    </r>
  </si>
  <si>
    <r>
      <t xml:space="preserve">Weil SP </t>
    </r>
    <r>
      <rPr>
        <sz val="10"/>
        <color theme="1"/>
        <rFont val="SymbolPS"/>
        <family val="1"/>
        <charset val="2"/>
      </rPr>
      <t>³</t>
    </r>
    <r>
      <rPr>
        <sz val="10"/>
        <color theme="1"/>
        <rFont val="Frutiger-Light"/>
      </rPr>
      <t xml:space="preserve"> 500 kPa (5 bar), Einbau eines Druckminderers mit einem eingestellten Nachdruck (Ruhedruck vor Entnahmestelle) von 500 kPa. Für eine einwandfreie Funktion des Druckminderers sollte die Druck differenz zwischen dem Versorgungsdruck SP und dem eingestellten Nachdruck pRDM mind. 50 kPa (0,5 bar) betragen.</t>
    </r>
  </si>
  <si>
    <t>Maximaler Ruhedruck nach dem Druckminderer</t>
  </si>
  <si>
    <r>
      <t>Filter usw. bei Q</t>
    </r>
    <r>
      <rPr>
        <vertAlign val="subscript"/>
        <sz val="10"/>
        <color theme="1"/>
        <rFont val="Frutiger-Light"/>
      </rPr>
      <t>D</t>
    </r>
    <r>
      <rPr>
        <sz val="10"/>
        <color theme="1"/>
        <rFont val="Frutiger-Light"/>
      </rPr>
      <t xml:space="preserve"> (gemäss Angaben Hersteller)</t>
    </r>
  </si>
  <si>
    <r>
      <t>Umrechnung in Druck: p = h</t>
    </r>
    <r>
      <rPr>
        <vertAlign val="subscript"/>
        <sz val="10"/>
        <color theme="1"/>
        <rFont val="Frutiger-Light"/>
      </rPr>
      <t>2</t>
    </r>
    <r>
      <rPr>
        <sz val="10"/>
        <color theme="1"/>
        <rFont val="Cambria"/>
        <family val="1"/>
      </rPr>
      <t xml:space="preserve"> * </t>
    </r>
    <r>
      <rPr>
        <sz val="10"/>
        <color theme="1"/>
        <rFont val="Calibri"/>
        <family val="2"/>
      </rPr>
      <t>ρ</t>
    </r>
    <r>
      <rPr>
        <sz val="10"/>
        <color theme="1"/>
        <rFont val="Cambria"/>
        <family val="1"/>
      </rPr>
      <t xml:space="preserve"> * g</t>
    </r>
  </si>
  <si>
    <t>&lt; 15 m</t>
  </si>
  <si>
    <t>&lt; 35 m</t>
  </si>
  <si>
    <r>
      <rPr>
        <sz val="10"/>
        <color theme="1"/>
        <rFont val="SymbolPS"/>
        <family val="1"/>
        <charset val="2"/>
      </rPr>
      <t>³</t>
    </r>
    <r>
      <rPr>
        <sz val="10"/>
        <color theme="1"/>
        <rFont val="Frutiger-Light"/>
      </rPr>
      <t>150 kPa</t>
    </r>
  </si>
  <si>
    <t>Druckdispositiv</t>
  </si>
  <si>
    <r>
      <t xml:space="preserve">                      m</t>
    </r>
    <r>
      <rPr>
        <vertAlign val="superscript"/>
        <sz val="8"/>
        <color theme="1"/>
        <rFont val="Frutiger-Light"/>
      </rPr>
      <t>3</t>
    </r>
    <r>
      <rPr>
        <sz val="8"/>
        <color theme="1"/>
        <rFont val="Frutiger-Light"/>
      </rPr>
      <t xml:space="preserve">                 s</t>
    </r>
    <r>
      <rPr>
        <vertAlign val="superscript"/>
        <sz val="8"/>
        <color theme="1"/>
        <rFont val="Frutiger-Light"/>
      </rPr>
      <t>2</t>
    </r>
    <r>
      <rPr>
        <sz val="8"/>
        <color theme="1"/>
        <rFont val="Frutiger-Light"/>
      </rPr>
      <t xml:space="preserve">         1'000 Pa</t>
    </r>
  </si>
  <si>
    <t>Legende</t>
  </si>
  <si>
    <t>Berechnungszellen</t>
  </si>
  <si>
    <t>Angaben Installateur</t>
  </si>
  <si>
    <r>
      <rPr>
        <sz val="8"/>
        <color theme="1"/>
        <rFont val="Wingdings"/>
        <charset val="2"/>
      </rPr>
      <t>à</t>
    </r>
    <r>
      <rPr>
        <sz val="8"/>
        <color theme="1"/>
        <rFont val="Frutiger-Light"/>
      </rPr>
      <t xml:space="preserve"> Rohrweitenbestimmung nach vereinfachter Methode möglich</t>
    </r>
  </si>
  <si>
    <r>
      <rPr>
        <sz val="8"/>
        <color theme="1"/>
        <rFont val="Wingdings"/>
        <charset val="2"/>
      </rPr>
      <t>à</t>
    </r>
    <r>
      <rPr>
        <sz val="8"/>
        <color theme="1"/>
        <rFont val="Frutiger-Light"/>
      </rPr>
      <t xml:space="preserve"> Rohrweitenbestimmung nach Berechnungsmethode (z.B. Geberit ProPlaner oder Druckverlustprogramm)</t>
    </r>
  </si>
  <si>
    <t>Angaben aus Druckzonenplan</t>
  </si>
  <si>
    <r>
      <rPr>
        <sz val="10"/>
        <color theme="1"/>
        <rFont val="Calibri"/>
        <family val="2"/>
      </rPr>
      <t>Δ</t>
    </r>
    <r>
      <rPr>
        <sz val="10"/>
        <color theme="1"/>
        <rFont val="Frutiger-Light"/>
      </rPr>
      <t>p</t>
    </r>
    <r>
      <rPr>
        <vertAlign val="subscript"/>
        <sz val="10"/>
        <color theme="1"/>
        <rFont val="Frutiger-Light"/>
      </rPr>
      <t>L</t>
    </r>
    <r>
      <rPr>
        <sz val="10"/>
        <color theme="1"/>
        <rFont val="Frutiger-Light"/>
      </rPr>
      <t xml:space="preserve"> = OPwz - </t>
    </r>
    <r>
      <rPr>
        <sz val="10"/>
        <color theme="1"/>
        <rFont val="Calibri"/>
        <family val="2"/>
      </rPr>
      <t>Δ</t>
    </r>
    <r>
      <rPr>
        <sz val="10"/>
        <color theme="1"/>
        <rFont val="Frutiger-Light"/>
      </rPr>
      <t>p</t>
    </r>
    <r>
      <rPr>
        <vertAlign val="subscript"/>
        <sz val="10"/>
        <color theme="1"/>
        <rFont val="Frutiger-Light"/>
      </rPr>
      <t>DM</t>
    </r>
    <r>
      <rPr>
        <sz val="10"/>
        <color theme="1"/>
        <rFont val="Frutiger-Light"/>
      </rPr>
      <t xml:space="preserve"> - </t>
    </r>
    <r>
      <rPr>
        <sz val="10"/>
        <color theme="1"/>
        <rFont val="Calibri"/>
        <family val="2"/>
      </rPr>
      <t>Δ</t>
    </r>
    <r>
      <rPr>
        <sz val="10"/>
        <color theme="1"/>
        <rFont val="Frutiger-Light"/>
      </rPr>
      <t>p</t>
    </r>
    <r>
      <rPr>
        <vertAlign val="subscript"/>
        <sz val="10"/>
        <color theme="1"/>
        <rFont val="Frutiger-Light"/>
      </rPr>
      <t>App</t>
    </r>
    <r>
      <rPr>
        <sz val="10"/>
        <color theme="1"/>
        <rFont val="Frutiger-Light"/>
      </rPr>
      <t xml:space="preserve"> - p</t>
    </r>
    <r>
      <rPr>
        <vertAlign val="subscript"/>
        <sz val="10"/>
        <color theme="1"/>
        <rFont val="Frutiger-Light"/>
      </rPr>
      <t>Rh2</t>
    </r>
    <r>
      <rPr>
        <sz val="10"/>
        <color theme="1"/>
        <rFont val="Frutiger-Light"/>
      </rPr>
      <t xml:space="preserve"> - p</t>
    </r>
    <r>
      <rPr>
        <vertAlign val="subscript"/>
        <sz val="10"/>
        <color theme="1"/>
        <rFont val="Frutiger-Light"/>
      </rPr>
      <t>minFI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</si>
</sst>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0"/>
      <color theme="1"/>
      <name val="Frutiger-Light"/>
    </font>
    <font>
      <sz val="10"/>
      <color theme="1"/>
      <name val="Calibri"/>
      <family val="2"/>
    </font>
    <font>
      <vertAlign val="subscript"/>
      <sz val="10"/>
      <color theme="1"/>
      <name val="Frutiger-Light"/>
    </font>
    <font>
      <sz val="10"/>
      <color theme="1"/>
      <name val="Frutiger-Bold"/>
    </font>
    <font>
      <sz val="10"/>
      <color theme="1"/>
      <name val="Cambria"/>
      <family val="1"/>
    </font>
    <font>
      <sz val="8"/>
      <color theme="1"/>
      <name val="Frutiger-Light"/>
    </font>
    <font>
      <vertAlign val="superscript"/>
      <sz val="8"/>
      <color theme="1"/>
      <name val="Frutiger-Light"/>
    </font>
    <font>
      <sz val="10"/>
      <color rgb="FFFF0000"/>
      <name val="Frutiger-Light"/>
    </font>
    <font>
      <vertAlign val="subscript"/>
      <sz val="10"/>
      <color theme="1"/>
      <name val="Calibri"/>
      <family val="2"/>
    </font>
    <font>
      <sz val="10"/>
      <color theme="1"/>
      <name val="SymbolPS"/>
      <family val="1"/>
      <charset val="2"/>
    </font>
    <font>
      <sz val="18"/>
      <color theme="1"/>
      <name val="Tahoma"/>
      <family val="2"/>
    </font>
    <font>
      <b/>
      <sz val="18"/>
      <color theme="1"/>
      <name val="Tahoma"/>
      <family val="2"/>
    </font>
    <font>
      <sz val="8"/>
      <color theme="1"/>
      <name val="Frutiger-Bold"/>
    </font>
    <font>
      <sz val="8"/>
      <color rgb="FF000000"/>
      <name val="Tahoma"/>
      <family val="2"/>
    </font>
    <font>
      <sz val="8"/>
      <color theme="1"/>
      <name val="Wingdings"/>
      <charset val="2"/>
    </font>
    <font>
      <sz val="10"/>
      <color theme="1"/>
      <name val="Frutiger-Light"/>
      <family val="2"/>
    </font>
  </fonts>
  <fills count="6">
    <fill>
      <patternFill patternType="none"/>
    </fill>
    <fill>
      <patternFill patternType="gray125"/>
    </fill>
    <fill>
      <patternFill patternType="solid">
        <fgColor rgb="FFFFFF99"/>
        <bgColor indexed="64"/>
      </patternFill>
    </fill>
    <fill>
      <patternFill patternType="solid">
        <fgColor theme="3" tint="0.79998168889431442"/>
        <bgColor indexed="64"/>
      </patternFill>
    </fill>
    <fill>
      <patternFill patternType="solid">
        <fgColor rgb="FFFFC000"/>
        <bgColor indexed="64"/>
      </patternFill>
    </fill>
    <fill>
      <patternFill patternType="solid">
        <fgColor theme="5" tint="0.79998168889431442"/>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6">
    <xf numFmtId="0" fontId="0" fillId="0" borderId="0" xfId="0"/>
    <xf numFmtId="0" fontId="1" fillId="0" borderId="0" xfId="0" applyFont="1"/>
    <xf numFmtId="0" fontId="4" fillId="0" borderId="0" xfId="0" applyFont="1"/>
    <xf numFmtId="0" fontId="1" fillId="0" borderId="1" xfId="0" applyFont="1" applyBorder="1"/>
    <xf numFmtId="0" fontId="1" fillId="0" borderId="0" xfId="0" applyFont="1" applyAlignment="1">
      <alignment horizontal="right"/>
    </xf>
    <xf numFmtId="0" fontId="1" fillId="0" borderId="2" xfId="0" applyFont="1" applyBorder="1"/>
    <xf numFmtId="0" fontId="1" fillId="0" borderId="3" xfId="0" applyFont="1" applyBorder="1"/>
    <xf numFmtId="0" fontId="1" fillId="0" borderId="4" xfId="0" applyFont="1" applyBorder="1" applyAlignment="1">
      <alignment horizontal="right"/>
    </xf>
    <xf numFmtId="0" fontId="1" fillId="0" borderId="5" xfId="0" applyFont="1" applyBorder="1"/>
    <xf numFmtId="0" fontId="1" fillId="0" borderId="6" xfId="0" applyFont="1" applyBorder="1" applyAlignment="1">
      <alignment horizontal="right"/>
    </xf>
    <xf numFmtId="0" fontId="6" fillId="0" borderId="1" xfId="0" applyFont="1" applyBorder="1"/>
    <xf numFmtId="0" fontId="6" fillId="0" borderId="0" xfId="0" applyFont="1"/>
    <xf numFmtId="3" fontId="1" fillId="3" borderId="0" xfId="0" applyNumberFormat="1" applyFont="1" applyFill="1"/>
    <xf numFmtId="3" fontId="1" fillId="4" borderId="0" xfId="0" applyNumberFormat="1" applyFont="1" applyFill="1"/>
    <xf numFmtId="0" fontId="8" fillId="0" borderId="0" xfId="0" applyFont="1"/>
    <xf numFmtId="4" fontId="1" fillId="2" borderId="0" xfId="0" applyNumberFormat="1" applyFont="1" applyFill="1"/>
    <xf numFmtId="3" fontId="1" fillId="0" borderId="0" xfId="0" applyNumberFormat="1" applyFont="1"/>
    <xf numFmtId="0" fontId="11" fillId="0" borderId="0" xfId="0" applyFont="1"/>
    <xf numFmtId="0" fontId="11" fillId="0" borderId="0" xfId="0" applyFont="1" applyAlignment="1">
      <alignment vertical="center"/>
    </xf>
    <xf numFmtId="3" fontId="1" fillId="0" borderId="1" xfId="0" applyNumberFormat="1" applyFont="1" applyBorder="1"/>
    <xf numFmtId="0" fontId="1" fillId="0" borderId="10" xfId="0" applyFont="1" applyBorder="1"/>
    <xf numFmtId="3" fontId="1" fillId="0" borderId="10" xfId="0" applyNumberFormat="1" applyFont="1" applyBorder="1"/>
    <xf numFmtId="3" fontId="6" fillId="4" borderId="1" xfId="0" applyNumberFormat="1" applyFont="1" applyFill="1" applyBorder="1" applyAlignment="1">
      <alignment horizontal="right"/>
    </xf>
    <xf numFmtId="4" fontId="6" fillId="4" borderId="1" xfId="0" applyNumberFormat="1" applyFont="1" applyFill="1" applyBorder="1" applyAlignment="1">
      <alignment horizontal="right"/>
    </xf>
    <xf numFmtId="0" fontId="13" fillId="0" borderId="2" xfId="0" applyFont="1" applyBorder="1"/>
    <xf numFmtId="0" fontId="6" fillId="0" borderId="3" xfId="0" applyFont="1" applyBorder="1"/>
    <xf numFmtId="0" fontId="6" fillId="0" borderId="4" xfId="0" applyFont="1" applyBorder="1"/>
    <xf numFmtId="0" fontId="6" fillId="0" borderId="11" xfId="0" applyFont="1" applyBorder="1"/>
    <xf numFmtId="0" fontId="6" fillId="0" borderId="12" xfId="0" applyFont="1" applyBorder="1"/>
    <xf numFmtId="0" fontId="6" fillId="2" borderId="11" xfId="0" applyFont="1" applyFill="1" applyBorder="1"/>
    <xf numFmtId="0" fontId="6" fillId="0" borderId="5" xfId="0" applyFont="1" applyBorder="1"/>
    <xf numFmtId="0" fontId="6" fillId="0" borderId="6" xfId="0" applyFont="1" applyBorder="1"/>
    <xf numFmtId="0" fontId="6" fillId="2" borderId="0" xfId="0" applyFont="1" applyFill="1"/>
    <xf numFmtId="0" fontId="6" fillId="2" borderId="12" xfId="0" applyFont="1" applyFill="1" applyBorder="1"/>
    <xf numFmtId="0" fontId="6" fillId="4" borderId="11" xfId="0" applyFont="1" applyFill="1" applyBorder="1"/>
    <xf numFmtId="0" fontId="6" fillId="4" borderId="0" xfId="0" applyFont="1" applyFill="1"/>
    <xf numFmtId="0" fontId="6" fillId="4" borderId="12" xfId="0" applyFont="1" applyFill="1" applyBorder="1"/>
    <xf numFmtId="0" fontId="6" fillId="3" borderId="11" xfId="0" applyFont="1" applyFill="1" applyBorder="1"/>
    <xf numFmtId="0" fontId="6" fillId="3" borderId="0" xfId="0" applyFont="1" applyFill="1"/>
    <xf numFmtId="0" fontId="6" fillId="3" borderId="12" xfId="0" applyFont="1" applyFill="1" applyBorder="1"/>
    <xf numFmtId="0" fontId="6" fillId="0" borderId="0" xfId="0" quotePrefix="1" applyFont="1"/>
    <xf numFmtId="0" fontId="1" fillId="0" borderId="0" xfId="0" applyFont="1" applyAlignment="1">
      <alignment vertical="center"/>
    </xf>
    <xf numFmtId="0" fontId="12" fillId="0" borderId="0" xfId="0" applyFont="1" applyAlignment="1">
      <alignment vertical="center"/>
    </xf>
    <xf numFmtId="0" fontId="1" fillId="0" borderId="0" xfId="0" applyFont="1" applyAlignment="1">
      <alignment vertical="center"/>
    </xf>
    <xf numFmtId="0" fontId="1" fillId="0" borderId="0" xfId="0" applyFont="1" applyAlignment="1">
      <alignment wrapText="1"/>
    </xf>
    <xf numFmtId="0" fontId="12" fillId="0" borderId="0" xfId="0" applyFont="1" applyAlignment="1">
      <alignment vertical="center"/>
    </xf>
    <xf numFmtId="14" fontId="1" fillId="2" borderId="7" xfId="0" applyNumberFormat="1" applyFont="1" applyFill="1" applyBorder="1" applyAlignment="1">
      <alignment horizontal="left"/>
    </xf>
    <xf numFmtId="0" fontId="1" fillId="2" borderId="9" xfId="0" applyFont="1" applyFill="1" applyBorder="1" applyAlignment="1">
      <alignment horizontal="left"/>
    </xf>
    <xf numFmtId="0" fontId="1" fillId="2" borderId="7" xfId="0" applyFont="1" applyFill="1" applyBorder="1" applyAlignment="1">
      <alignment horizontal="left"/>
    </xf>
    <xf numFmtId="0" fontId="1" fillId="2" borderId="8" xfId="0" applyFont="1" applyFill="1" applyBorder="1" applyAlignment="1">
      <alignment horizontal="left"/>
    </xf>
    <xf numFmtId="3" fontId="1" fillId="4" borderId="0" xfId="0" applyNumberFormat="1" applyFont="1" applyFill="1" applyAlignment="1">
      <alignment vertical="center"/>
    </xf>
    <xf numFmtId="0" fontId="1" fillId="0" borderId="1" xfId="0" applyFont="1" applyBorder="1" applyAlignment="1">
      <alignment vertical="center"/>
    </xf>
    <xf numFmtId="3" fontId="1" fillId="5" borderId="0" xfId="0" applyNumberFormat="1" applyFont="1" applyFill="1" applyAlignment="1">
      <alignment vertical="center"/>
    </xf>
    <xf numFmtId="0" fontId="6" fillId="2" borderId="0" xfId="0" applyFont="1" applyFill="1" applyBorder="1"/>
    <xf numFmtId="0" fontId="1" fillId="0" borderId="0" xfId="0" applyFont="1" applyBorder="1"/>
    <xf numFmtId="0" fontId="16" fillId="0" borderId="0" xfId="0" applyFont="1"/>
  </cellXfs>
  <cellStyles count="1">
    <cellStyle name="Standard"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70</xdr:row>
          <xdr:rowOff>57150</xdr:rowOff>
        </xdr:from>
        <xdr:to>
          <xdr:col>1</xdr:col>
          <xdr:colOff>28575</xdr:colOff>
          <xdr:row>72</xdr:row>
          <xdr:rowOff>28575</xdr:rowOff>
        </xdr:to>
        <xdr:sp macro="" textlink="">
          <xdr:nvSpPr>
            <xdr:cNvPr id="1027" name="Ja" descr="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142875</xdr:rowOff>
        </xdr:from>
        <xdr:to>
          <xdr:col>1</xdr:col>
          <xdr:colOff>28575</xdr:colOff>
          <xdr:row>73</xdr:row>
          <xdr:rowOff>28575</xdr:rowOff>
        </xdr:to>
        <xdr:sp macro="" textlink="">
          <xdr:nvSpPr>
            <xdr:cNvPr id="1028" name="Ja" descr="Ja"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Nein</a:t>
              </a:r>
            </a:p>
          </xdr:txBody>
        </xdr:sp>
        <xdr:clientData/>
      </xdr:twoCellAnchor>
    </mc:Choice>
    <mc:Fallback/>
  </mc:AlternateContent>
  <xdr:twoCellAnchor>
    <xdr:from>
      <xdr:col>0</xdr:col>
      <xdr:colOff>39537</xdr:colOff>
      <xdr:row>0</xdr:row>
      <xdr:rowOff>0</xdr:rowOff>
    </xdr:from>
    <xdr:to>
      <xdr:col>1</xdr:col>
      <xdr:colOff>158151</xdr:colOff>
      <xdr:row>0</xdr:row>
      <xdr:rowOff>607414</xdr:rowOff>
    </xdr:to>
    <xdr:pic>
      <xdr:nvPicPr>
        <xdr:cNvPr id="2" name="Grafik 1">
          <a:extLst>
            <a:ext uri="{FF2B5EF4-FFF2-40B4-BE49-F238E27FC236}">
              <a16:creationId xmlns:a16="http://schemas.microsoft.com/office/drawing/2014/main" id="{B4988056-7BF9-844A-D077-9DA818590E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537" y="0"/>
          <a:ext cx="585878" cy="607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K81"/>
  <sheetViews>
    <sheetView tabSelected="1" topLeftCell="A39" zoomScale="265" zoomScaleNormal="265" workbookViewId="0">
      <selection activeCell="I51" sqref="I51"/>
    </sheetView>
  </sheetViews>
  <sheetFormatPr baseColWidth="10" defaultColWidth="11.42578125" defaultRowHeight="12.75"/>
  <cols>
    <col min="1" max="1" width="7" style="1" customWidth="1"/>
    <col min="2" max="3" width="7.42578125" style="1" customWidth="1"/>
    <col min="4" max="4" width="19.42578125" style="1" customWidth="1"/>
    <col min="5" max="5" width="2.7109375" style="1" customWidth="1"/>
    <col min="6" max="6" width="10.7109375" style="1" customWidth="1"/>
    <col min="7" max="7" width="7" style="1" customWidth="1"/>
    <col min="8" max="8" width="4.7109375" style="1" customWidth="1"/>
    <col min="9" max="9" width="10.7109375" style="1" customWidth="1"/>
    <col min="10" max="10" width="4.28515625" style="1" customWidth="1"/>
    <col min="11" max="11" width="8.85546875" style="1" bestFit="1" customWidth="1"/>
    <col min="12" max="16384" width="11.42578125" style="1"/>
  </cols>
  <sheetData>
    <row r="1" spans="1:11" ht="48.75" customHeight="1">
      <c r="B1" s="18"/>
      <c r="C1" s="42" t="s">
        <v>60</v>
      </c>
      <c r="D1" s="17"/>
      <c r="E1" s="17"/>
      <c r="F1" s="17"/>
      <c r="G1" s="45"/>
      <c r="H1" s="45"/>
      <c r="I1" s="45"/>
      <c r="J1" s="45"/>
      <c r="K1" s="45"/>
    </row>
    <row r="2" spans="1:11" ht="6" customHeight="1"/>
    <row r="3" spans="1:11" ht="12.95" customHeight="1">
      <c r="A3" s="1" t="s">
        <v>0</v>
      </c>
      <c r="C3" s="48"/>
      <c r="D3" s="49"/>
      <c r="E3" s="49"/>
      <c r="F3" s="49"/>
      <c r="G3" s="49"/>
      <c r="H3" s="49"/>
      <c r="I3" s="49"/>
      <c r="J3" s="49"/>
      <c r="K3" s="47"/>
    </row>
    <row r="4" spans="1:11" ht="6" customHeight="1"/>
    <row r="5" spans="1:11" ht="12.95" customHeight="1">
      <c r="A5" s="1" t="s">
        <v>1</v>
      </c>
      <c r="C5" s="48"/>
      <c r="D5" s="49"/>
      <c r="E5" s="49"/>
      <c r="F5" s="49"/>
      <c r="G5" s="49"/>
      <c r="H5" s="49"/>
      <c r="I5" s="49"/>
      <c r="J5" s="49"/>
      <c r="K5" s="47"/>
    </row>
    <row r="6" spans="1:11" ht="6" customHeight="1"/>
    <row r="7" spans="1:11" ht="12.95" customHeight="1">
      <c r="A7" s="1" t="s">
        <v>2</v>
      </c>
      <c r="C7" s="46"/>
      <c r="D7" s="47"/>
      <c r="G7" s="5" t="s">
        <v>39</v>
      </c>
      <c r="H7" s="6"/>
      <c r="I7" s="6"/>
      <c r="J7" s="6"/>
      <c r="K7" s="7" t="s">
        <v>40</v>
      </c>
    </row>
    <row r="8" spans="1:11">
      <c r="G8" s="8"/>
      <c r="H8" s="3"/>
      <c r="I8" s="3"/>
      <c r="J8" s="3"/>
      <c r="K8" s="9" t="s">
        <v>41</v>
      </c>
    </row>
    <row r="9" spans="1:11" ht="9.9499999999999993" customHeight="1"/>
    <row r="10" spans="1:11" ht="12.95" customHeight="1">
      <c r="A10" s="2" t="s">
        <v>3</v>
      </c>
      <c r="I10" s="24" t="s">
        <v>62</v>
      </c>
      <c r="J10" s="25"/>
      <c r="K10" s="26"/>
    </row>
    <row r="11" spans="1:11" ht="6" customHeight="1">
      <c r="I11" s="27"/>
      <c r="J11" s="11"/>
      <c r="K11" s="28"/>
    </row>
    <row r="12" spans="1:11" ht="12.95" customHeight="1">
      <c r="A12" s="1" t="s">
        <v>4</v>
      </c>
      <c r="E12" s="1" t="s">
        <v>23</v>
      </c>
      <c r="F12" s="12"/>
      <c r="G12" s="1" t="s">
        <v>24</v>
      </c>
      <c r="I12" s="29" t="s">
        <v>64</v>
      </c>
      <c r="J12" s="32"/>
      <c r="K12" s="33"/>
    </row>
    <row r="13" spans="1:11" ht="6" customHeight="1">
      <c r="I13" s="27"/>
      <c r="J13" s="11"/>
      <c r="K13" s="28"/>
    </row>
    <row r="14" spans="1:11" ht="12.95" customHeight="1">
      <c r="A14" s="1" t="s">
        <v>5</v>
      </c>
      <c r="E14" s="1" t="s">
        <v>23</v>
      </c>
      <c r="F14" s="33"/>
      <c r="G14" s="1" t="s">
        <v>24</v>
      </c>
      <c r="I14" s="37" t="s">
        <v>67</v>
      </c>
      <c r="J14" s="38"/>
      <c r="K14" s="39"/>
    </row>
    <row r="15" spans="1:11" ht="6" customHeight="1">
      <c r="I15" s="27"/>
      <c r="J15" s="11"/>
      <c r="K15" s="28"/>
    </row>
    <row r="16" spans="1:11" ht="12.95" customHeight="1">
      <c r="A16" s="1" t="s">
        <v>6</v>
      </c>
      <c r="E16" s="1" t="s">
        <v>26</v>
      </c>
      <c r="F16" s="13"/>
      <c r="G16" s="1" t="s">
        <v>24</v>
      </c>
      <c r="I16" s="34" t="s">
        <v>63</v>
      </c>
      <c r="J16" s="35"/>
      <c r="K16" s="36"/>
    </row>
    <row r="17" spans="1:11" ht="6" customHeight="1">
      <c r="F17" s="16"/>
      <c r="I17" s="30"/>
      <c r="J17" s="10"/>
      <c r="K17" s="31"/>
    </row>
    <row r="18" spans="1:11" ht="12.95" customHeight="1">
      <c r="A18" s="1" t="s">
        <v>27</v>
      </c>
    </row>
    <row r="19" spans="1:11" ht="6" customHeight="1"/>
    <row r="20" spans="1:11" ht="12.95" customHeight="1">
      <c r="A20" s="43" t="s">
        <v>28</v>
      </c>
      <c r="B20" s="22"/>
      <c r="C20" s="10" t="s">
        <v>51</v>
      </c>
      <c r="D20" s="3"/>
      <c r="E20" s="10"/>
      <c r="F20" s="11"/>
    </row>
    <row r="21" spans="1:11" ht="12.95" customHeight="1">
      <c r="A21" s="43"/>
      <c r="B21" s="11"/>
      <c r="C21" s="11" t="s">
        <v>61</v>
      </c>
      <c r="D21" s="11"/>
      <c r="E21" s="11"/>
      <c r="F21" s="11"/>
      <c r="H21" s="1" t="s">
        <v>29</v>
      </c>
      <c r="I21" s="50" t="str">
        <f>IF(B20="","",(B20*9.81))</f>
        <v/>
      </c>
      <c r="J21" s="1" t="s">
        <v>25</v>
      </c>
      <c r="K21" s="14"/>
    </row>
    <row r="22" spans="1:11" ht="6" customHeight="1">
      <c r="I22" s="41"/>
      <c r="K22" s="14"/>
    </row>
    <row r="23" spans="1:11" ht="12.95" customHeight="1">
      <c r="A23" s="1" t="s">
        <v>7</v>
      </c>
      <c r="H23" s="1" t="s">
        <v>34</v>
      </c>
      <c r="I23" s="52">
        <v>40</v>
      </c>
      <c r="J23" s="1" t="s">
        <v>25</v>
      </c>
      <c r="K23" s="14"/>
    </row>
    <row r="24" spans="1:11" ht="3" customHeight="1">
      <c r="H24" s="3"/>
      <c r="I24" s="51"/>
      <c r="J24" s="3"/>
      <c r="K24" s="14"/>
    </row>
    <row r="25" spans="1:11" ht="3" customHeight="1">
      <c r="I25" s="41"/>
      <c r="K25" s="14"/>
    </row>
    <row r="26" spans="1:11" ht="12.95" customHeight="1">
      <c r="A26" s="1" t="s">
        <v>30</v>
      </c>
      <c r="H26" s="1" t="s">
        <v>35</v>
      </c>
      <c r="I26" s="50" t="str">
        <f>IF(I21="","",(I21-I23))</f>
        <v/>
      </c>
      <c r="J26" s="1" t="s">
        <v>25</v>
      </c>
      <c r="K26" s="14"/>
    </row>
    <row r="27" spans="1:11" ht="6" customHeight="1">
      <c r="I27" s="41"/>
      <c r="K27" s="14"/>
    </row>
    <row r="28" spans="1:11" ht="12.95" customHeight="1">
      <c r="A28" s="1" t="s">
        <v>8</v>
      </c>
      <c r="H28" s="1" t="s">
        <v>36</v>
      </c>
      <c r="I28" s="52">
        <v>40</v>
      </c>
      <c r="J28" s="1" t="s">
        <v>25</v>
      </c>
      <c r="K28" s="14"/>
    </row>
    <row r="29" spans="1:11" ht="6" customHeight="1">
      <c r="I29" s="41"/>
      <c r="K29" s="14"/>
    </row>
    <row r="30" spans="1:11" ht="12.95" customHeight="1">
      <c r="A30" s="1" t="s">
        <v>31</v>
      </c>
      <c r="H30" s="1" t="s">
        <v>37</v>
      </c>
      <c r="I30" s="52">
        <v>30</v>
      </c>
      <c r="J30" s="1" t="s">
        <v>25</v>
      </c>
      <c r="K30" s="14"/>
    </row>
    <row r="31" spans="1:11" ht="3" customHeight="1">
      <c r="H31" s="3"/>
      <c r="I31" s="51"/>
      <c r="J31" s="3"/>
      <c r="K31" s="14"/>
    </row>
    <row r="32" spans="1:11" ht="3" customHeight="1">
      <c r="I32" s="41"/>
      <c r="K32" s="14"/>
    </row>
    <row r="33" spans="1:11" ht="12.95" customHeight="1">
      <c r="A33" s="1" t="s">
        <v>9</v>
      </c>
      <c r="H33" s="1" t="s">
        <v>38</v>
      </c>
      <c r="I33" s="50" t="str">
        <f>IF(I26="","",(I26-I28-I30))</f>
        <v/>
      </c>
      <c r="J33" s="1" t="s">
        <v>25</v>
      </c>
      <c r="K33" s="14"/>
    </row>
    <row r="34" spans="1:11" ht="12.95" customHeight="1">
      <c r="A34" s="1" t="s">
        <v>52</v>
      </c>
      <c r="K34" s="14"/>
    </row>
    <row r="35" spans="1:11" ht="6" customHeight="1">
      <c r="K35" s="14"/>
    </row>
    <row r="36" spans="1:11" ht="12.95" customHeight="1">
      <c r="A36" s="2" t="s">
        <v>10</v>
      </c>
      <c r="K36" s="14"/>
    </row>
    <row r="37" spans="1:11" ht="38.25" customHeight="1">
      <c r="A37" s="44" t="s">
        <v>53</v>
      </c>
      <c r="B37" s="44"/>
      <c r="C37" s="44"/>
      <c r="D37" s="44"/>
      <c r="E37" s="44"/>
      <c r="F37" s="44"/>
      <c r="G37" s="44"/>
      <c r="H37" s="44"/>
      <c r="I37" s="44"/>
      <c r="J37" s="44"/>
      <c r="K37" s="44"/>
    </row>
    <row r="38" spans="1:11" ht="9.9499999999999993" customHeight="1">
      <c r="K38" s="14"/>
    </row>
    <row r="39" spans="1:11" ht="12.95" customHeight="1">
      <c r="A39" s="2" t="s">
        <v>11</v>
      </c>
      <c r="K39" s="14"/>
    </row>
    <row r="40" spans="1:11" ht="6" customHeight="1">
      <c r="K40" s="14"/>
    </row>
    <row r="41" spans="1:11" ht="12.95" customHeight="1">
      <c r="A41" s="1" t="s">
        <v>54</v>
      </c>
      <c r="H41" s="1" t="s">
        <v>38</v>
      </c>
      <c r="I41" s="53"/>
      <c r="J41" s="1" t="s">
        <v>25</v>
      </c>
      <c r="K41" s="14"/>
    </row>
    <row r="42" spans="1:11" ht="6" customHeight="1">
      <c r="I42" s="54"/>
      <c r="K42" s="14"/>
    </row>
    <row r="43" spans="1:11" ht="12.95" customHeight="1">
      <c r="A43" s="1" t="s">
        <v>32</v>
      </c>
      <c r="H43" s="1" t="s">
        <v>42</v>
      </c>
      <c r="I43" s="53"/>
      <c r="J43" s="1" t="s">
        <v>25</v>
      </c>
      <c r="K43" s="14"/>
    </row>
    <row r="44" spans="1:11" ht="6" customHeight="1">
      <c r="I44" s="54"/>
      <c r="K44" s="14"/>
    </row>
    <row r="45" spans="1:11" ht="12.95" customHeight="1">
      <c r="A45" s="1" t="s">
        <v>12</v>
      </c>
      <c r="H45" s="1" t="s">
        <v>43</v>
      </c>
      <c r="I45" s="53"/>
      <c r="J45" s="1" t="s">
        <v>25</v>
      </c>
      <c r="K45" s="14"/>
    </row>
    <row r="46" spans="1:11" ht="12.95" customHeight="1">
      <c r="A46" s="1" t="s">
        <v>55</v>
      </c>
      <c r="K46" s="14"/>
    </row>
    <row r="47" spans="1:11" ht="6" customHeight="1">
      <c r="K47" s="14"/>
    </row>
    <row r="48" spans="1:11" ht="12.95" customHeight="1">
      <c r="A48" s="1" t="s">
        <v>44</v>
      </c>
      <c r="K48" s="14"/>
    </row>
    <row r="49" spans="1:11" ht="12.95" customHeight="1">
      <c r="A49" s="1" t="s">
        <v>45</v>
      </c>
      <c r="E49" s="1" t="s">
        <v>46</v>
      </c>
      <c r="F49" s="15"/>
      <c r="G49" s="1" t="s">
        <v>47</v>
      </c>
      <c r="K49" s="14"/>
    </row>
    <row r="50" spans="1:11" ht="6" customHeight="1">
      <c r="K50" s="14"/>
    </row>
    <row r="51" spans="1:11" ht="12.95" customHeight="1">
      <c r="A51" s="1" t="s">
        <v>56</v>
      </c>
      <c r="K51" s="14"/>
    </row>
    <row r="52" spans="1:11" ht="6" customHeight="1">
      <c r="K52" s="14"/>
    </row>
    <row r="53" spans="1:11" ht="12.95" customHeight="1">
      <c r="A53" s="43" t="s">
        <v>33</v>
      </c>
      <c r="B53" s="23" t="str">
        <f>IF(F49="","",F49)</f>
        <v/>
      </c>
      <c r="C53" s="10" t="s">
        <v>51</v>
      </c>
      <c r="D53" s="3"/>
      <c r="E53" s="10"/>
      <c r="F53" s="11"/>
      <c r="K53" s="14"/>
    </row>
    <row r="54" spans="1:11" ht="12.95" customHeight="1">
      <c r="A54" s="43"/>
      <c r="B54" s="11"/>
      <c r="C54" s="11" t="s">
        <v>61</v>
      </c>
      <c r="E54" s="11"/>
      <c r="F54" s="11"/>
      <c r="H54" s="1" t="s">
        <v>48</v>
      </c>
      <c r="I54" s="13" t="str">
        <f>IF(B53="","",(B53*9.81))</f>
        <v/>
      </c>
      <c r="J54" s="1" t="s">
        <v>25</v>
      </c>
      <c r="K54" s="14"/>
    </row>
    <row r="55" spans="1:11" ht="6" customHeight="1">
      <c r="K55" s="14"/>
    </row>
    <row r="56" spans="1:11" ht="12.95" customHeight="1">
      <c r="A56" s="1" t="s">
        <v>13</v>
      </c>
      <c r="H56" s="1" t="s">
        <v>49</v>
      </c>
      <c r="I56" s="52">
        <v>100</v>
      </c>
      <c r="J56" s="1" t="s">
        <v>25</v>
      </c>
      <c r="K56" s="14"/>
    </row>
    <row r="57" spans="1:11" ht="3" customHeight="1">
      <c r="H57" s="3"/>
      <c r="I57" s="19"/>
      <c r="J57" s="3"/>
      <c r="K57" s="14"/>
    </row>
    <row r="58" spans="1:11" ht="3" customHeight="1">
      <c r="K58" s="14"/>
    </row>
    <row r="59" spans="1:11" ht="12.95" customHeight="1">
      <c r="A59" s="1" t="s">
        <v>14</v>
      </c>
      <c r="H59" s="1" t="s">
        <v>50</v>
      </c>
      <c r="I59" s="13" t="e">
        <f>I41-I43-I45-I54-I56</f>
        <v>#VALUE!</v>
      </c>
      <c r="J59" s="1" t="s">
        <v>25</v>
      </c>
      <c r="K59" s="14"/>
    </row>
    <row r="60" spans="1:11" ht="3" customHeight="1" thickBot="1">
      <c r="H60" s="20"/>
      <c r="I60" s="21"/>
      <c r="J60" s="20"/>
      <c r="K60" s="14"/>
    </row>
    <row r="61" spans="1:11" ht="12.95" customHeight="1" thickTop="1">
      <c r="A61" s="55" t="s">
        <v>68</v>
      </c>
    </row>
    <row r="62" spans="1:11" ht="9.9499999999999993" customHeight="1"/>
    <row r="63" spans="1:11" ht="12.95" customHeight="1">
      <c r="A63" s="2" t="s">
        <v>15</v>
      </c>
    </row>
    <row r="64" spans="1:11" ht="6" customHeight="1"/>
    <row r="65" spans="1:11" ht="12.95" customHeight="1">
      <c r="A65" s="1" t="s">
        <v>16</v>
      </c>
    </row>
    <row r="66" spans="1:11" ht="12.95" customHeight="1">
      <c r="A66" s="1" t="s">
        <v>17</v>
      </c>
      <c r="G66" s="1" t="s">
        <v>57</v>
      </c>
    </row>
    <row r="67" spans="1:11" ht="12.95" customHeight="1">
      <c r="A67" s="1" t="s">
        <v>18</v>
      </c>
      <c r="G67" s="1" t="s">
        <v>58</v>
      </c>
    </row>
    <row r="68" spans="1:11" ht="12.95" customHeight="1">
      <c r="A68" s="1" t="s">
        <v>14</v>
      </c>
      <c r="G68" s="1" t="s">
        <v>59</v>
      </c>
    </row>
    <row r="69" spans="1:11" ht="9.9499999999999993" customHeight="1"/>
    <row r="70" spans="1:11" ht="12.95" customHeight="1">
      <c r="A70" s="2" t="s">
        <v>19</v>
      </c>
    </row>
    <row r="71" spans="1:11" ht="6" customHeight="1"/>
    <row r="72" spans="1:11" s="11" customFormat="1" ht="12.95" customHeight="1">
      <c r="B72" s="40" t="s">
        <v>65</v>
      </c>
      <c r="C72" s="40"/>
    </row>
    <row r="73" spans="1:11" s="11" customFormat="1" ht="12.95" customHeight="1">
      <c r="B73" s="11" t="s">
        <v>66</v>
      </c>
    </row>
    <row r="74" spans="1:11" s="11" customFormat="1" ht="12.95" customHeight="1">
      <c r="A74" s="11" t="s">
        <v>22</v>
      </c>
    </row>
    <row r="75" spans="1:11" s="11" customFormat="1" ht="12.95" customHeight="1">
      <c r="A75" s="11" t="s">
        <v>20</v>
      </c>
    </row>
    <row r="76" spans="1:11" ht="9.9499999999999993" customHeight="1"/>
    <row r="77" spans="1:11" ht="12.95" customHeight="1">
      <c r="A77" s="1" t="s">
        <v>2</v>
      </c>
      <c r="B77" s="3"/>
      <c r="C77" s="3"/>
      <c r="E77" s="4" t="s">
        <v>21</v>
      </c>
      <c r="F77" s="3"/>
      <c r="G77" s="3"/>
      <c r="H77" s="3"/>
      <c r="I77" s="3"/>
      <c r="J77" s="3"/>
      <c r="K77" s="3"/>
    </row>
    <row r="78" spans="1:11" ht="12.95" customHeight="1"/>
    <row r="79" spans="1:11" ht="12.95" customHeight="1"/>
    <row r="80" spans="1:11" ht="12.95" customHeight="1"/>
    <row r="81" ht="12.95" customHeight="1"/>
  </sheetData>
  <mergeCells count="7">
    <mergeCell ref="A53:A54"/>
    <mergeCell ref="A37:K37"/>
    <mergeCell ref="G1:K1"/>
    <mergeCell ref="C7:D7"/>
    <mergeCell ref="C5:K5"/>
    <mergeCell ref="C3:K3"/>
    <mergeCell ref="A20:A21"/>
  </mergeCells>
  <pageMargins left="0.7" right="0.41" top="0.17" bottom="0.28000000000000003" header="0.17" footer="0.21"/>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Ja">
              <controlPr defaultSize="0" autoFill="0" autoLine="0" autoPict="0" altText="Ja">
                <anchor moveWithCells="1">
                  <from>
                    <xdr:col>0</xdr:col>
                    <xdr:colOff>0</xdr:colOff>
                    <xdr:row>70</xdr:row>
                    <xdr:rowOff>57150</xdr:rowOff>
                  </from>
                  <to>
                    <xdr:col>1</xdr:col>
                    <xdr:colOff>28575</xdr:colOff>
                    <xdr:row>72</xdr:row>
                    <xdr:rowOff>28575</xdr:rowOff>
                  </to>
                </anchor>
              </controlPr>
            </control>
          </mc:Choice>
        </mc:AlternateContent>
        <mc:AlternateContent xmlns:mc="http://schemas.openxmlformats.org/markup-compatibility/2006">
          <mc:Choice Requires="x14">
            <control shapeId="1028" r:id="rId5" name="Check Box 4">
              <controlPr defaultSize="0" autoFill="0" autoLine="0" autoPict="0" altText="Ja">
                <anchor moveWithCells="1">
                  <from>
                    <xdr:col>0</xdr:col>
                    <xdr:colOff>0</xdr:colOff>
                    <xdr:row>71</xdr:row>
                    <xdr:rowOff>142875</xdr:rowOff>
                  </from>
                  <to>
                    <xdr:col>1</xdr:col>
                    <xdr:colOff>28575</xdr:colOff>
                    <xdr:row>73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
  <sheetViews>
    <sheetView workbookViewId="0"/>
  </sheetViews>
  <sheetFormatPr baseColWidth="10" defaultRowHeight="1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
  <sheetViews>
    <sheetView workbookViewId="0"/>
  </sheetViews>
  <sheetFormatPr baseColWidth="10" defaultRowHeight="1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Schmid Mathias</cp:lastModifiedBy>
  <cp:lastPrinted>2025-06-19T06:04:25Z</cp:lastPrinted>
  <dcterms:created xsi:type="dcterms:W3CDTF">2013-11-07T12:56:01Z</dcterms:created>
  <dcterms:modified xsi:type="dcterms:W3CDTF">2025-06-19T06:07:34Z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C-GUID">
    <vt:lpwstr>15809777-ce37-4ed6-8b7d-fcf597c5d006</vt:lpwstr>
  </property>
</Properties>
</file>